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375" windowHeight="8310" activeTab="1"/>
  </bookViews>
  <sheets>
    <sheet name="01.09.21" sheetId="6" r:id="rId1"/>
    <sheet name="01.10.210" sheetId="5" r:id="rId2"/>
    <sheet name="11.11.21" sheetId="4" r:id="rId3"/>
    <sheet name="01.12.21." sheetId="8" r:id="rId4"/>
  </sheets>
  <calcPr calcId="125725"/>
</workbook>
</file>

<file path=xl/calcChain.xml><?xml version="1.0" encoding="utf-8"?>
<calcChain xmlns="http://schemas.openxmlformats.org/spreadsheetml/2006/main">
  <c r="G18" i="8"/>
  <c r="E17"/>
  <c r="E16"/>
  <c r="G13"/>
  <c r="E12"/>
  <c r="H12" s="1"/>
  <c r="E11"/>
  <c r="H11" s="1"/>
  <c r="G25" i="4"/>
  <c r="E24"/>
  <c r="E23"/>
  <c r="G20"/>
  <c r="E19"/>
  <c r="H19" s="1"/>
  <c r="E18"/>
  <c r="H18" s="1"/>
  <c r="H17" i="5"/>
  <c r="F16"/>
  <c r="I15" s="1"/>
  <c r="F15"/>
  <c r="H12"/>
  <c r="I11"/>
  <c r="F11"/>
  <c r="F10"/>
  <c r="I10" s="1"/>
  <c r="G18" i="6"/>
  <c r="E17"/>
  <c r="E16"/>
  <c r="I17" i="5" l="1"/>
  <c r="I16"/>
  <c r="I12"/>
  <c r="H17" i="8"/>
  <c r="I11"/>
  <c r="I12" s="1"/>
  <c r="H13"/>
  <c r="H16"/>
  <c r="H18" s="1"/>
  <c r="H24" i="4"/>
  <c r="H20"/>
  <c r="I18"/>
  <c r="I19" s="1"/>
  <c r="H23"/>
  <c r="H25" s="1"/>
  <c r="J10" i="5"/>
  <c r="J11" s="1"/>
  <c r="H16" i="6"/>
  <c r="H17"/>
  <c r="H18" s="1"/>
  <c r="G13"/>
  <c r="E12"/>
  <c r="H12" s="1"/>
  <c r="E11"/>
  <c r="I11" l="1"/>
  <c r="I12" s="1"/>
  <c r="H11"/>
  <c r="H13" s="1"/>
</calcChain>
</file>

<file path=xl/sharedStrings.xml><?xml version="1.0" encoding="utf-8"?>
<sst xmlns="http://schemas.openxmlformats.org/spreadsheetml/2006/main" count="106" uniqueCount="28">
  <si>
    <t>«УТВЕРЖДАЮ»</t>
  </si>
  <si>
    <t>Глава МР «____________________»</t>
  </si>
  <si>
    <t>______________ _____________.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</si>
  <si>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(подпись)</t>
  </si>
  <si>
    <t>(ФИО)</t>
  </si>
  <si>
    <t>№ п/п</t>
  </si>
  <si>
    <t>Наименование образовательной организации</t>
  </si>
  <si>
    <t>Количество детей</t>
  </si>
  <si>
    <t xml:space="preserve">Количество учебных дней </t>
  </si>
  <si>
    <t>За счет средств федерального бюджета</t>
  </si>
  <si>
    <t>1.</t>
  </si>
  <si>
    <t>1 класс</t>
  </si>
  <si>
    <t>2-4 классы</t>
  </si>
  <si>
    <t>Итого</t>
  </si>
  <si>
    <t>х</t>
  </si>
  <si>
    <t>План мероприятий («Дорожная карта»)                                                                                                                                                        по обеспечению 100 % охвата обучающихся начальных классов бесплатным горячим питанием</t>
  </si>
  <si>
    <t>Кассовые расходы муниципального образования,     тыс. руб.</t>
  </si>
  <si>
    <t>Фактически израсходовано (расход продуктов), тыс. руб.</t>
  </si>
  <si>
    <t>Остаток (продуктов)   тыс. руб.</t>
  </si>
  <si>
    <t>Количество дето-дней</t>
  </si>
  <si>
    <t>Профинансированы средства из республиканского бюджета, тыс. руб.</t>
  </si>
  <si>
    <t>Цунимахинская ООШ</t>
  </si>
  <si>
    <t>За счет средств местного бюджета</t>
  </si>
  <si>
    <t>«01» сентября 2021 г.</t>
  </si>
  <si>
    <t>«01»октября 2021 г.</t>
  </si>
  <si>
    <t>"</t>
  </si>
  <si>
    <t>"01"декабря 2021г.</t>
  </si>
  <si>
    <t>«01» декабря 2021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</si>
</sst>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1" fontId="8" fillId="0" borderId="1" xfId="0" applyNumberFormat="1" applyFont="1" applyBorder="1"/>
    <xf numFmtId="0" fontId="2" fillId="0" borderId="0" xfId="0" applyFont="1" applyBorder="1" applyAlignment="1">
      <alignment horizontal="center" vertical="center" wrapText="1"/>
    </xf>
    <xf numFmtId="1" fontId="6" fillId="0" borderId="1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6" fillId="0" borderId="1" xfId="0" applyNumberFormat="1" applyFont="1" applyBorder="1"/>
    <xf numFmtId="2" fontId="8" fillId="0" borderId="1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B1" sqref="A1:I18"/>
    </sheetView>
  </sheetViews>
  <sheetFormatPr defaultRowHeight="15"/>
  <cols>
    <col min="1" max="1" width="4.42578125" customWidth="1"/>
    <col min="2" max="2" width="18.85546875" customWidth="1"/>
    <col min="3" max="4" width="10.5703125" customWidth="1"/>
    <col min="5" max="5" width="10.42578125" customWidth="1"/>
    <col min="6" max="6" width="16.5703125" customWidth="1"/>
    <col min="7" max="7" width="15.28515625" customWidth="1"/>
    <col min="8" max="8" width="15.5703125" customWidth="1"/>
    <col min="9" max="10" width="12.85546875" customWidth="1"/>
  </cols>
  <sheetData>
    <row r="1" spans="1:9" ht="18.75">
      <c r="A1" s="1"/>
      <c r="G1" s="1"/>
    </row>
    <row r="2" spans="1:9" ht="18.75">
      <c r="A2" s="4"/>
      <c r="G2" s="4" t="s">
        <v>23</v>
      </c>
    </row>
    <row r="3" spans="1:9">
      <c r="A3" s="2"/>
    </row>
    <row r="4" spans="1:9" ht="15" customHeight="1">
      <c r="A4" s="30" t="s">
        <v>15</v>
      </c>
      <c r="B4" s="30"/>
      <c r="C4" s="30"/>
      <c r="D4" s="30"/>
      <c r="E4" s="30"/>
      <c r="F4" s="30"/>
      <c r="G4" s="30"/>
      <c r="H4" s="30"/>
      <c r="I4" s="30"/>
    </row>
    <row r="5" spans="1:9" ht="19.5" customHeight="1">
      <c r="A5" s="30"/>
      <c r="B5" s="30"/>
      <c r="C5" s="30"/>
      <c r="D5" s="30"/>
      <c r="E5" s="30"/>
      <c r="F5" s="30"/>
      <c r="G5" s="30"/>
      <c r="H5" s="30"/>
      <c r="I5" s="30"/>
    </row>
    <row r="6" spans="1:9" ht="19.5" customHeight="1">
      <c r="A6" s="16"/>
      <c r="B6" s="16"/>
      <c r="C6" s="16"/>
      <c r="D6" s="16"/>
      <c r="E6" s="16"/>
      <c r="F6" s="16"/>
      <c r="G6" s="16"/>
      <c r="H6" s="16"/>
      <c r="I6" s="16"/>
    </row>
    <row r="7" spans="1:9" ht="19.5" customHeight="1">
      <c r="A7" s="10"/>
      <c r="B7" s="10"/>
      <c r="C7" s="10"/>
      <c r="D7" s="10"/>
      <c r="E7" s="10"/>
      <c r="F7" s="10"/>
      <c r="G7" s="10"/>
      <c r="H7" s="10"/>
      <c r="I7" s="10"/>
    </row>
    <row r="8" spans="1:9" ht="63.75">
      <c r="A8" s="6" t="s">
        <v>5</v>
      </c>
      <c r="B8" s="6" t="s">
        <v>6</v>
      </c>
      <c r="C8" s="6" t="s">
        <v>7</v>
      </c>
      <c r="D8" s="6" t="s">
        <v>8</v>
      </c>
      <c r="E8" s="6" t="s">
        <v>19</v>
      </c>
      <c r="F8" s="6" t="s">
        <v>20</v>
      </c>
      <c r="G8" s="6" t="s">
        <v>16</v>
      </c>
      <c r="H8" s="7" t="s">
        <v>17</v>
      </c>
      <c r="I8" s="7" t="s">
        <v>18</v>
      </c>
    </row>
    <row r="9" spans="1:9" ht="15.75">
      <c r="A9" s="26" t="s">
        <v>9</v>
      </c>
      <c r="B9" s="26"/>
      <c r="C9" s="26"/>
      <c r="D9" s="26"/>
      <c r="E9" s="26"/>
      <c r="F9" s="26"/>
      <c r="G9" s="9"/>
      <c r="H9" s="9"/>
      <c r="I9" s="9"/>
    </row>
    <row r="10" spans="1:9" ht="31.5">
      <c r="A10" s="27" t="s">
        <v>10</v>
      </c>
      <c r="B10" s="15" t="s">
        <v>21</v>
      </c>
      <c r="C10" s="17"/>
      <c r="D10" s="17"/>
      <c r="E10" s="17"/>
      <c r="F10" s="28">
        <v>24705</v>
      </c>
      <c r="G10" s="9"/>
      <c r="H10" s="9"/>
      <c r="I10" s="9"/>
    </row>
    <row r="11" spans="1:9" ht="15.75">
      <c r="A11" s="27"/>
      <c r="B11" s="17" t="s">
        <v>11</v>
      </c>
      <c r="C11" s="17">
        <v>5</v>
      </c>
      <c r="D11" s="17">
        <v>21</v>
      </c>
      <c r="E11" s="17">
        <f>C11*D11</f>
        <v>105</v>
      </c>
      <c r="F11" s="28"/>
      <c r="G11" s="11">
        <v>0</v>
      </c>
      <c r="H11" s="11">
        <f>E11*61</f>
        <v>6405</v>
      </c>
      <c r="I11" s="11">
        <f>I13/(E11+E12)*E11</f>
        <v>4141.4074074074069</v>
      </c>
    </row>
    <row r="12" spans="1:9" ht="15.75">
      <c r="A12" s="27"/>
      <c r="B12" s="17" t="s">
        <v>12</v>
      </c>
      <c r="C12" s="17">
        <v>12</v>
      </c>
      <c r="D12" s="17">
        <v>25</v>
      </c>
      <c r="E12" s="17">
        <f>C12*D12</f>
        <v>300</v>
      </c>
      <c r="F12" s="28"/>
      <c r="G12" s="11">
        <v>0</v>
      </c>
      <c r="H12" s="11">
        <f>E12*61</f>
        <v>18300</v>
      </c>
      <c r="I12" s="11">
        <f>I13-I11</f>
        <v>11832.592592592593</v>
      </c>
    </row>
    <row r="13" spans="1:9" ht="15.75">
      <c r="A13" s="29" t="s">
        <v>13</v>
      </c>
      <c r="B13" s="29"/>
      <c r="C13" s="8"/>
      <c r="D13" s="8" t="s">
        <v>14</v>
      </c>
      <c r="E13" s="8"/>
      <c r="F13" s="17"/>
      <c r="G13" s="13">
        <f>SUM(G11:G12)</f>
        <v>0</v>
      </c>
      <c r="H13" s="13">
        <f>SUM(H11:H12)</f>
        <v>24705</v>
      </c>
      <c r="I13" s="18">
        <v>15974</v>
      </c>
    </row>
    <row r="14" spans="1:9" ht="15.75">
      <c r="A14" s="26" t="s">
        <v>22</v>
      </c>
      <c r="B14" s="26"/>
      <c r="C14" s="26"/>
      <c r="D14" s="26"/>
      <c r="E14" s="26"/>
      <c r="F14" s="26"/>
      <c r="G14" s="9"/>
      <c r="H14" s="9"/>
      <c r="I14" s="9"/>
    </row>
    <row r="15" spans="1:9" ht="31.5">
      <c r="A15" s="27" t="s">
        <v>10</v>
      </c>
      <c r="B15" s="19" t="s">
        <v>21</v>
      </c>
      <c r="C15" s="20"/>
      <c r="D15" s="20"/>
      <c r="E15" s="20"/>
      <c r="F15" s="28">
        <v>518.04</v>
      </c>
      <c r="G15" s="9"/>
      <c r="H15" s="9"/>
      <c r="I15" s="9"/>
    </row>
    <row r="16" spans="1:9" ht="15.75">
      <c r="A16" s="27"/>
      <c r="B16" s="20" t="s">
        <v>11</v>
      </c>
      <c r="C16" s="20">
        <v>5</v>
      </c>
      <c r="D16" s="20">
        <v>21</v>
      </c>
      <c r="E16" s="20">
        <f>C16*D16</f>
        <v>105</v>
      </c>
      <c r="F16" s="28"/>
      <c r="G16" s="22">
        <v>142.66999999999999</v>
      </c>
      <c r="H16" s="22">
        <f>F15/(E16+E17)*E16</f>
        <v>134.30666666666667</v>
      </c>
      <c r="I16" s="11">
        <v>0</v>
      </c>
    </row>
    <row r="17" spans="1:9" ht="15.75">
      <c r="A17" s="27"/>
      <c r="B17" s="20" t="s">
        <v>12</v>
      </c>
      <c r="C17" s="20">
        <v>12</v>
      </c>
      <c r="D17" s="20">
        <v>25</v>
      </c>
      <c r="E17" s="20">
        <f>C17*D17</f>
        <v>300</v>
      </c>
      <c r="F17" s="28"/>
      <c r="G17" s="22">
        <v>375.37</v>
      </c>
      <c r="H17" s="22">
        <f>F15/(E16+E17)*E17</f>
        <v>383.73333333333335</v>
      </c>
      <c r="I17" s="11">
        <v>0</v>
      </c>
    </row>
    <row r="18" spans="1:9" ht="15.75">
      <c r="A18" s="29" t="s">
        <v>13</v>
      </c>
      <c r="B18" s="29"/>
      <c r="C18" s="8"/>
      <c r="D18" s="8" t="s">
        <v>14</v>
      </c>
      <c r="E18" s="8"/>
      <c r="F18" s="20">
        <v>25223.040000000001</v>
      </c>
      <c r="G18" s="21">
        <f>SUM(G16:G17)</f>
        <v>518.04</v>
      </c>
      <c r="H18" s="21">
        <f>SUM(H16:H17)</f>
        <v>518.04</v>
      </c>
      <c r="I18" s="18">
        <v>0</v>
      </c>
    </row>
  </sheetData>
  <mergeCells count="9">
    <mergeCell ref="A14:F14"/>
    <mergeCell ref="A15:A17"/>
    <mergeCell ref="F15:F17"/>
    <mergeCell ref="A18:B18"/>
    <mergeCell ref="A4:I5"/>
    <mergeCell ref="A9:F9"/>
    <mergeCell ref="A10:A12"/>
    <mergeCell ref="F10:F12"/>
    <mergeCell ref="A13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A4" workbookViewId="0">
      <selection activeCell="F18" sqref="F18"/>
    </sheetView>
  </sheetViews>
  <sheetFormatPr defaultRowHeight="15"/>
  <cols>
    <col min="1" max="1" width="4.42578125" customWidth="1"/>
    <col min="2" max="2" width="18.85546875" customWidth="1"/>
    <col min="3" max="4" width="10.5703125" customWidth="1"/>
    <col min="5" max="5" width="10.42578125" customWidth="1"/>
    <col min="6" max="6" width="16.5703125" customWidth="1"/>
    <col min="7" max="7" width="15.28515625" customWidth="1"/>
    <col min="8" max="8" width="15.5703125" customWidth="1"/>
    <col min="9" max="10" width="12.85546875" customWidth="1"/>
  </cols>
  <sheetData>
    <row r="1" spans="1:10" ht="18.75">
      <c r="A1" s="1"/>
      <c r="G1" s="1"/>
    </row>
    <row r="2" spans="1:10" ht="18.75">
      <c r="A2" s="4"/>
      <c r="G2" s="4" t="s">
        <v>24</v>
      </c>
    </row>
    <row r="3" spans="1:10">
      <c r="A3" s="2"/>
    </row>
    <row r="4" spans="1:10" ht="15" customHeight="1">
      <c r="A4" s="30" t="s">
        <v>15</v>
      </c>
      <c r="B4" s="30"/>
      <c r="C4" s="30"/>
      <c r="D4" s="30"/>
      <c r="E4" s="30"/>
      <c r="F4" s="30"/>
      <c r="G4" s="30"/>
      <c r="H4" s="30"/>
      <c r="I4" s="30"/>
    </row>
    <row r="5" spans="1:10" ht="19.5" customHeight="1">
      <c r="A5" s="30"/>
      <c r="B5" s="30"/>
      <c r="C5" s="30"/>
      <c r="D5" s="30"/>
      <c r="E5" s="30"/>
      <c r="F5" s="30"/>
      <c r="G5" s="30"/>
      <c r="H5" s="30"/>
      <c r="I5" s="30"/>
    </row>
    <row r="6" spans="1:10" ht="19.5" customHeight="1">
      <c r="A6" s="14"/>
      <c r="B6" s="14"/>
      <c r="C6" s="14"/>
      <c r="D6" s="14"/>
      <c r="E6" s="14"/>
      <c r="F6" s="14"/>
      <c r="G6" s="14"/>
      <c r="H6" s="14"/>
      <c r="I6" s="14"/>
    </row>
    <row r="7" spans="1:10" ht="27.75" customHeight="1">
      <c r="B7" s="6" t="s">
        <v>5</v>
      </c>
      <c r="C7" s="6" t="s">
        <v>6</v>
      </c>
      <c r="D7" s="6" t="s">
        <v>7</v>
      </c>
      <c r="E7" s="6" t="s">
        <v>8</v>
      </c>
      <c r="F7" s="6" t="s">
        <v>19</v>
      </c>
      <c r="G7" s="6" t="s">
        <v>20</v>
      </c>
      <c r="H7" s="6" t="s">
        <v>16</v>
      </c>
      <c r="I7" s="7" t="s">
        <v>17</v>
      </c>
      <c r="J7" s="7" t="s">
        <v>18</v>
      </c>
    </row>
    <row r="8" spans="1:10" ht="19.5" customHeight="1">
      <c r="B8" s="26" t="s">
        <v>9</v>
      </c>
      <c r="C8" s="26"/>
      <c r="D8" s="26"/>
      <c r="E8" s="26"/>
      <c r="F8" s="26"/>
      <c r="G8" s="26"/>
      <c r="H8" s="9"/>
      <c r="I8" s="9"/>
      <c r="J8" s="9"/>
    </row>
    <row r="9" spans="1:10" ht="15.75" customHeight="1">
      <c r="B9" s="27" t="s">
        <v>10</v>
      </c>
      <c r="C9" s="24" t="s">
        <v>21</v>
      </c>
      <c r="D9" s="25"/>
      <c r="E9" s="25"/>
      <c r="F9" s="25"/>
      <c r="G9" s="28">
        <v>25437</v>
      </c>
      <c r="H9" s="9"/>
      <c r="I9" s="9"/>
      <c r="J9" s="9"/>
    </row>
    <row r="10" spans="1:10" ht="15.75">
      <c r="B10" s="27"/>
      <c r="C10" s="25" t="s">
        <v>11</v>
      </c>
      <c r="D10" s="25">
        <v>5</v>
      </c>
      <c r="E10" s="25">
        <v>20</v>
      </c>
      <c r="F10" s="25">
        <f>D10*E10</f>
        <v>100</v>
      </c>
      <c r="G10" s="28"/>
      <c r="H10" s="11">
        <v>0</v>
      </c>
      <c r="I10" s="11">
        <f>F10*61</f>
        <v>6100</v>
      </c>
      <c r="J10" s="11">
        <f>J12/(F10+F11)*F10</f>
        <v>4117.0103092783502</v>
      </c>
    </row>
    <row r="11" spans="1:10" ht="31.5">
      <c r="B11" s="27"/>
      <c r="C11" s="25" t="s">
        <v>12</v>
      </c>
      <c r="D11" s="25">
        <v>12</v>
      </c>
      <c r="E11" s="25">
        <v>24</v>
      </c>
      <c r="F11" s="25">
        <f>D11*E11</f>
        <v>288</v>
      </c>
      <c r="G11" s="28"/>
      <c r="H11" s="11">
        <v>0</v>
      </c>
      <c r="I11" s="11">
        <f>F11*61</f>
        <v>17568</v>
      </c>
      <c r="J11" s="11">
        <f>J12-J10</f>
        <v>11856.98969072165</v>
      </c>
    </row>
    <row r="12" spans="1:10" ht="15.75">
      <c r="B12" s="29" t="s">
        <v>13</v>
      </c>
      <c r="C12" s="29"/>
      <c r="D12" s="8"/>
      <c r="E12" s="8" t="s">
        <v>14</v>
      </c>
      <c r="F12" s="8"/>
      <c r="G12" s="25"/>
      <c r="H12" s="13">
        <f>SUM(H10:H11)</f>
        <v>0</v>
      </c>
      <c r="I12" s="13">
        <f>SUM(I10:I11)</f>
        <v>23668</v>
      </c>
      <c r="J12" s="18">
        <v>15974</v>
      </c>
    </row>
    <row r="13" spans="1:10" ht="15.75" customHeight="1">
      <c r="B13" s="26" t="s">
        <v>22</v>
      </c>
      <c r="C13" s="26"/>
      <c r="D13" s="26"/>
      <c r="E13" s="26"/>
      <c r="F13" s="26"/>
      <c r="G13" s="26"/>
      <c r="H13" s="9"/>
      <c r="I13" s="9"/>
      <c r="J13" s="9"/>
    </row>
    <row r="14" spans="1:10" ht="47.25">
      <c r="B14" s="27" t="s">
        <v>10</v>
      </c>
      <c r="C14" s="24" t="s">
        <v>21</v>
      </c>
      <c r="D14" s="25"/>
      <c r="E14" s="25"/>
      <c r="F14" s="25"/>
      <c r="G14" s="28">
        <v>518.04</v>
      </c>
      <c r="H14" s="9"/>
      <c r="I14" s="9"/>
      <c r="J14" s="9"/>
    </row>
    <row r="15" spans="1:10" ht="15.75">
      <c r="B15" s="27"/>
      <c r="C15" s="25" t="s">
        <v>11</v>
      </c>
      <c r="D15" s="25">
        <v>5</v>
      </c>
      <c r="E15" s="25">
        <v>20</v>
      </c>
      <c r="F15" s="25">
        <f>D15*E15</f>
        <v>100</v>
      </c>
      <c r="G15" s="28"/>
      <c r="H15" s="22">
        <v>142.66999999999999</v>
      </c>
      <c r="I15" s="22">
        <f>G14/(F15+F16)*F15</f>
        <v>133.51546391752575</v>
      </c>
      <c r="J15" s="11">
        <v>0</v>
      </c>
    </row>
    <row r="16" spans="1:10" ht="31.5">
      <c r="B16" s="27"/>
      <c r="C16" s="25" t="s">
        <v>12</v>
      </c>
      <c r="D16" s="25">
        <v>12</v>
      </c>
      <c r="E16" s="25">
        <v>24</v>
      </c>
      <c r="F16" s="25">
        <f>D16*E16</f>
        <v>288</v>
      </c>
      <c r="G16" s="28"/>
      <c r="H16" s="22">
        <v>375.37</v>
      </c>
      <c r="I16" s="22">
        <f>G14/(F15+F16)*F16</f>
        <v>384.52453608247419</v>
      </c>
      <c r="J16" s="11">
        <v>0</v>
      </c>
    </row>
    <row r="17" spans="2:10" ht="15.75">
      <c r="B17" s="29" t="s">
        <v>13</v>
      </c>
      <c r="C17" s="29"/>
      <c r="D17" s="8"/>
      <c r="E17" s="8" t="s">
        <v>14</v>
      </c>
      <c r="F17" s="8"/>
      <c r="G17" s="25">
        <v>25955.040000000001</v>
      </c>
      <c r="H17" s="21">
        <f>SUM(H15:H16)</f>
        <v>518.04</v>
      </c>
      <c r="I17" s="21">
        <f>SUM(I15:I16)</f>
        <v>518.04</v>
      </c>
      <c r="J17" s="18">
        <v>0</v>
      </c>
    </row>
  </sheetData>
  <mergeCells count="9">
    <mergeCell ref="A4:I5"/>
    <mergeCell ref="B14:B16"/>
    <mergeCell ref="G14:G16"/>
    <mergeCell ref="B17:C17"/>
    <mergeCell ref="B8:G8"/>
    <mergeCell ref="B9:B11"/>
    <mergeCell ref="G9:G11"/>
    <mergeCell ref="B12:C12"/>
    <mergeCell ref="B13:G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25"/>
  <sheetViews>
    <sheetView zoomScale="70" zoomScaleNormal="70" workbookViewId="0">
      <selection activeCell="I7" sqref="I7"/>
    </sheetView>
  </sheetViews>
  <sheetFormatPr defaultRowHeight="15"/>
  <cols>
    <col min="1" max="1" width="4.42578125" customWidth="1"/>
    <col min="2" max="2" width="18.85546875" customWidth="1"/>
    <col min="3" max="4" width="10.5703125" customWidth="1"/>
    <col min="5" max="5" width="10.42578125" customWidth="1"/>
    <col min="6" max="6" width="16.5703125" customWidth="1"/>
    <col min="7" max="7" width="15.28515625" customWidth="1"/>
    <col min="8" max="8" width="15.5703125" customWidth="1"/>
    <col min="9" max="10" width="12.85546875" customWidth="1"/>
  </cols>
  <sheetData>
    <row r="2" spans="1:9" ht="18.75">
      <c r="A2" s="1"/>
      <c r="G2" s="1" t="s">
        <v>0</v>
      </c>
    </row>
    <row r="3" spans="1:9" ht="18.75">
      <c r="A3" s="1"/>
      <c r="G3" s="1"/>
    </row>
    <row r="4" spans="1:9" ht="18.75">
      <c r="A4" s="1"/>
      <c r="G4" s="1" t="s">
        <v>1</v>
      </c>
    </row>
    <row r="5" spans="1:9" ht="18.75">
      <c r="A5" s="3"/>
      <c r="G5" s="3"/>
    </row>
    <row r="6" spans="1:9" ht="18.75">
      <c r="A6" s="4"/>
      <c r="G6" s="4" t="s">
        <v>2</v>
      </c>
    </row>
    <row r="7" spans="1:9">
      <c r="A7" s="5"/>
      <c r="B7" s="5"/>
      <c r="G7" s="5" t="s">
        <v>3</v>
      </c>
      <c r="H7" s="5" t="s">
        <v>4</v>
      </c>
      <c r="I7" s="5"/>
    </row>
    <row r="8" spans="1:9" ht="18.75">
      <c r="A8" s="1"/>
      <c r="G8" s="1"/>
    </row>
    <row r="9" spans="1:9" ht="18.75">
      <c r="A9" s="4"/>
      <c r="F9" t="s">
        <v>25</v>
      </c>
      <c r="G9" s="4" t="s">
        <v>26</v>
      </c>
    </row>
    <row r="10" spans="1:9">
      <c r="A10" s="2"/>
    </row>
    <row r="11" spans="1:9" ht="15" customHeight="1">
      <c r="A11" s="30" t="s">
        <v>15</v>
      </c>
      <c r="B11" s="30"/>
      <c r="C11" s="30"/>
      <c r="D11" s="30"/>
      <c r="E11" s="30"/>
      <c r="F11" s="30"/>
      <c r="G11" s="30"/>
      <c r="H11" s="30"/>
      <c r="I11" s="30"/>
    </row>
    <row r="12" spans="1:9" ht="19.5" customHeight="1">
      <c r="A12" s="30"/>
      <c r="B12" s="30"/>
      <c r="C12" s="30"/>
      <c r="D12" s="30"/>
      <c r="E12" s="30"/>
      <c r="F12" s="30"/>
      <c r="G12" s="30"/>
      <c r="H12" s="30"/>
      <c r="I12" s="30"/>
    </row>
    <row r="13" spans="1:9" ht="19.5" customHeight="1">
      <c r="A13" s="12"/>
      <c r="B13" s="12"/>
      <c r="C13" s="12"/>
      <c r="D13" s="12"/>
      <c r="E13" s="12"/>
      <c r="F13" s="12"/>
      <c r="G13" s="12"/>
      <c r="H13" s="12"/>
      <c r="I13" s="12"/>
    </row>
    <row r="14" spans="1:9" ht="19.5" customHeight="1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63.75">
      <c r="A15" s="6" t="s">
        <v>5</v>
      </c>
      <c r="B15" s="6" t="s">
        <v>6</v>
      </c>
      <c r="C15" s="6" t="s">
        <v>7</v>
      </c>
      <c r="D15" s="6" t="s">
        <v>8</v>
      </c>
      <c r="E15" s="6" t="s">
        <v>19</v>
      </c>
      <c r="F15" s="6" t="s">
        <v>20</v>
      </c>
      <c r="G15" s="6" t="s">
        <v>16</v>
      </c>
      <c r="H15" s="7" t="s">
        <v>17</v>
      </c>
      <c r="I15" s="7" t="s">
        <v>18</v>
      </c>
    </row>
    <row r="16" spans="1:9" ht="15.75" customHeight="1">
      <c r="A16" s="26" t="s">
        <v>9</v>
      </c>
      <c r="B16" s="26"/>
      <c r="C16" s="26"/>
      <c r="D16" s="26"/>
      <c r="E16" s="26"/>
      <c r="F16" s="26"/>
      <c r="G16" s="9"/>
      <c r="H16" s="9"/>
      <c r="I16" s="9"/>
    </row>
    <row r="17" spans="1:9" ht="31.5">
      <c r="A17" s="27" t="s">
        <v>10</v>
      </c>
      <c r="B17" s="24" t="s">
        <v>21</v>
      </c>
      <c r="C17" s="25"/>
      <c r="D17" s="25"/>
      <c r="E17" s="25"/>
      <c r="F17" s="28">
        <v>16714</v>
      </c>
      <c r="G17" s="9"/>
      <c r="H17" s="9"/>
      <c r="I17" s="9"/>
    </row>
    <row r="18" spans="1:9" ht="15.75" customHeight="1">
      <c r="A18" s="27"/>
      <c r="B18" s="25" t="s">
        <v>11</v>
      </c>
      <c r="C18" s="25">
        <v>5</v>
      </c>
      <c r="D18" s="25">
        <v>14</v>
      </c>
      <c r="E18" s="25">
        <f>C18*D18</f>
        <v>70</v>
      </c>
      <c r="F18" s="28"/>
      <c r="G18" s="11">
        <v>0</v>
      </c>
      <c r="H18" s="11">
        <f>E18*61</f>
        <v>4270</v>
      </c>
      <c r="I18" s="11">
        <f>I20/(E18+E19)*E18</f>
        <v>2927.1727748691101</v>
      </c>
    </row>
    <row r="19" spans="1:9" ht="15.75">
      <c r="A19" s="27"/>
      <c r="B19" s="25" t="s">
        <v>12</v>
      </c>
      <c r="C19" s="25">
        <v>12</v>
      </c>
      <c r="D19" s="25">
        <v>26</v>
      </c>
      <c r="E19" s="25">
        <f>C19*D19</f>
        <v>312</v>
      </c>
      <c r="F19" s="28"/>
      <c r="G19" s="11">
        <v>0</v>
      </c>
      <c r="H19" s="11">
        <f>E19*61</f>
        <v>19032</v>
      </c>
      <c r="I19" s="11">
        <f>I20-I18</f>
        <v>13046.82722513089</v>
      </c>
    </row>
    <row r="20" spans="1:9" ht="15.75" customHeight="1">
      <c r="A20" s="29" t="s">
        <v>13</v>
      </c>
      <c r="B20" s="29"/>
      <c r="C20" s="8"/>
      <c r="D20" s="8" t="s">
        <v>14</v>
      </c>
      <c r="E20" s="8"/>
      <c r="F20" s="25"/>
      <c r="G20" s="13">
        <f>SUM(G18:G19)</f>
        <v>0</v>
      </c>
      <c r="H20" s="13">
        <f>SUM(H18:H19)</f>
        <v>23302</v>
      </c>
      <c r="I20" s="18">
        <v>15974</v>
      </c>
    </row>
    <row r="21" spans="1:9" ht="15.75">
      <c r="A21" s="26" t="s">
        <v>22</v>
      </c>
      <c r="B21" s="26"/>
      <c r="C21" s="26"/>
      <c r="D21" s="26"/>
      <c r="E21" s="26"/>
      <c r="F21" s="26"/>
      <c r="G21" s="9"/>
      <c r="H21" s="9"/>
      <c r="I21" s="9"/>
    </row>
    <row r="22" spans="1:9" ht="31.5">
      <c r="A22" s="27" t="s">
        <v>10</v>
      </c>
      <c r="B22" s="24" t="s">
        <v>21</v>
      </c>
      <c r="C22" s="25"/>
      <c r="D22" s="25"/>
      <c r="E22" s="25"/>
      <c r="F22" s="28">
        <v>518.04</v>
      </c>
      <c r="G22" s="9"/>
      <c r="H22" s="9"/>
      <c r="I22" s="9"/>
    </row>
    <row r="23" spans="1:9" ht="15.75" customHeight="1">
      <c r="A23" s="27"/>
      <c r="B23" s="25" t="s">
        <v>11</v>
      </c>
      <c r="C23" s="25">
        <v>5</v>
      </c>
      <c r="D23" s="25">
        <v>14</v>
      </c>
      <c r="E23" s="25">
        <f>C23*D23</f>
        <v>70</v>
      </c>
      <c r="F23" s="28"/>
      <c r="G23" s="22">
        <v>142.66999999999999</v>
      </c>
      <c r="H23" s="22">
        <f>F22/(E23+E24)*E23</f>
        <v>132.34598540145984</v>
      </c>
      <c r="I23" s="11">
        <v>0</v>
      </c>
    </row>
    <row r="24" spans="1:9" ht="15.75">
      <c r="A24" s="27"/>
      <c r="B24" s="25" t="s">
        <v>12</v>
      </c>
      <c r="C24" s="25">
        <v>12</v>
      </c>
      <c r="D24" s="25">
        <v>17</v>
      </c>
      <c r="E24" s="25">
        <f>C24*D24</f>
        <v>204</v>
      </c>
      <c r="F24" s="28"/>
      <c r="G24" s="22">
        <v>375.37</v>
      </c>
      <c r="H24" s="22">
        <f>F22/(E23+E24)*E24</f>
        <v>385.69401459854009</v>
      </c>
      <c r="I24" s="11">
        <v>0</v>
      </c>
    </row>
    <row r="25" spans="1:9" ht="15.75">
      <c r="A25" s="29" t="s">
        <v>13</v>
      </c>
      <c r="B25" s="29"/>
      <c r="C25" s="8"/>
      <c r="D25" s="8" t="s">
        <v>14</v>
      </c>
      <c r="E25" s="8"/>
      <c r="F25" s="25">
        <v>17232.04</v>
      </c>
      <c r="G25" s="21">
        <f>SUM(G23:G24)</f>
        <v>518.04</v>
      </c>
      <c r="H25" s="21">
        <f>SUM(H23:H24)</f>
        <v>518.04</v>
      </c>
      <c r="I25" s="18">
        <v>0</v>
      </c>
    </row>
  </sheetData>
  <mergeCells count="9">
    <mergeCell ref="A22:A24"/>
    <mergeCell ref="F22:F24"/>
    <mergeCell ref="A25:B25"/>
    <mergeCell ref="A11:I12"/>
    <mergeCell ref="A16:F16"/>
    <mergeCell ref="A17:A19"/>
    <mergeCell ref="F17:F19"/>
    <mergeCell ref="A20:B20"/>
    <mergeCell ref="A21:F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topLeftCell="A7" workbookViewId="0">
      <selection activeCell="E20" sqref="E20"/>
    </sheetView>
  </sheetViews>
  <sheetFormatPr defaultRowHeight="15"/>
  <sheetData>
    <row r="1" spans="1:9" ht="18.75">
      <c r="A1" s="1"/>
      <c r="G1" s="1"/>
    </row>
    <row r="2" spans="1:9" ht="18.75">
      <c r="A2" s="4"/>
      <c r="G2" s="4" t="s">
        <v>27</v>
      </c>
    </row>
    <row r="3" spans="1:9" ht="15" customHeight="1">
      <c r="A3" s="2"/>
    </row>
    <row r="4" spans="1:9" ht="26.25" customHeight="1">
      <c r="A4" s="30" t="s">
        <v>15</v>
      </c>
      <c r="B4" s="30"/>
      <c r="C4" s="30"/>
      <c r="D4" s="30"/>
      <c r="E4" s="30"/>
      <c r="F4" s="30"/>
      <c r="G4" s="30"/>
      <c r="H4" s="30"/>
      <c r="I4" s="30"/>
    </row>
    <row r="5" spans="1:9">
      <c r="A5" s="30"/>
      <c r="B5" s="30"/>
      <c r="C5" s="30"/>
      <c r="D5" s="30"/>
      <c r="E5" s="30"/>
      <c r="F5" s="30"/>
      <c r="G5" s="30"/>
      <c r="H5" s="30"/>
      <c r="I5" s="30"/>
    </row>
    <row r="6" spans="1:9" ht="18.75">
      <c r="A6" s="23"/>
      <c r="B6" s="23"/>
      <c r="C6" s="23"/>
      <c r="D6" s="23"/>
      <c r="E6" s="23"/>
      <c r="F6" s="23"/>
      <c r="G6" s="23"/>
      <c r="H6" s="23"/>
      <c r="I6" s="23"/>
    </row>
    <row r="7" spans="1:9" ht="15.75" customHeight="1">
      <c r="A7" s="10"/>
      <c r="B7" s="10"/>
      <c r="C7" s="10"/>
      <c r="D7" s="10"/>
      <c r="E7" s="10"/>
      <c r="F7" s="10"/>
      <c r="G7" s="10"/>
      <c r="H7" s="10"/>
      <c r="I7" s="10"/>
    </row>
    <row r="8" spans="1:9" ht="102">
      <c r="A8" s="6" t="s">
        <v>5</v>
      </c>
      <c r="B8" s="6" t="s">
        <v>6</v>
      </c>
      <c r="C8" s="6" t="s">
        <v>7</v>
      </c>
      <c r="D8" s="6" t="s">
        <v>8</v>
      </c>
      <c r="E8" s="6" t="s">
        <v>19</v>
      </c>
      <c r="F8" s="6" t="s">
        <v>20</v>
      </c>
      <c r="G8" s="6" t="s">
        <v>16</v>
      </c>
      <c r="H8" s="7" t="s">
        <v>17</v>
      </c>
      <c r="I8" s="7" t="s">
        <v>18</v>
      </c>
    </row>
    <row r="9" spans="1:9" ht="15.75">
      <c r="A9" s="26" t="s">
        <v>9</v>
      </c>
      <c r="B9" s="26"/>
      <c r="C9" s="26"/>
      <c r="D9" s="26"/>
      <c r="E9" s="26"/>
      <c r="F9" s="26"/>
      <c r="G9" s="9"/>
      <c r="H9" s="9"/>
      <c r="I9" s="9"/>
    </row>
    <row r="10" spans="1:9" ht="15" customHeight="1">
      <c r="A10" s="27" t="s">
        <v>10</v>
      </c>
      <c r="B10" s="24" t="s">
        <v>21</v>
      </c>
      <c r="C10" s="25"/>
      <c r="D10" s="25"/>
      <c r="E10" s="25"/>
      <c r="F10" s="28">
        <v>24705</v>
      </c>
      <c r="G10" s="9"/>
      <c r="H10" s="9"/>
      <c r="I10" s="9"/>
    </row>
    <row r="11" spans="1:9" ht="27" customHeight="1">
      <c r="A11" s="27"/>
      <c r="B11" s="25" t="s">
        <v>11</v>
      </c>
      <c r="C11" s="25">
        <v>5</v>
      </c>
      <c r="D11" s="25">
        <v>22</v>
      </c>
      <c r="E11" s="25">
        <f>C11*D11</f>
        <v>110</v>
      </c>
      <c r="F11" s="28"/>
      <c r="G11" s="11">
        <v>0</v>
      </c>
      <c r="H11" s="11">
        <f>E11*61</f>
        <v>6710</v>
      </c>
      <c r="I11" s="11">
        <f>I13/(E11+E12)*E11</f>
        <v>4163.8388625592415</v>
      </c>
    </row>
    <row r="12" spans="1:9" ht="15.75" customHeight="1">
      <c r="A12" s="27"/>
      <c r="B12" s="25" t="s">
        <v>12</v>
      </c>
      <c r="C12" s="25">
        <v>12</v>
      </c>
      <c r="D12" s="25">
        <v>26</v>
      </c>
      <c r="E12" s="25">
        <f>C12*D12</f>
        <v>312</v>
      </c>
      <c r="F12" s="28"/>
      <c r="G12" s="11">
        <v>0</v>
      </c>
      <c r="H12" s="11">
        <f>E12*61</f>
        <v>19032</v>
      </c>
      <c r="I12" s="11">
        <f>I13-I11</f>
        <v>11810.161137440758</v>
      </c>
    </row>
    <row r="13" spans="1:9" ht="15.75">
      <c r="A13" s="29" t="s">
        <v>13</v>
      </c>
      <c r="B13" s="29"/>
      <c r="C13" s="8"/>
      <c r="D13" s="8" t="s">
        <v>14</v>
      </c>
      <c r="E13" s="8"/>
      <c r="F13" s="25"/>
      <c r="G13" s="13">
        <f>SUM(G11:G12)</f>
        <v>0</v>
      </c>
      <c r="H13" s="13">
        <f>SUM(H11:H12)</f>
        <v>25742</v>
      </c>
      <c r="I13" s="18">
        <v>15974</v>
      </c>
    </row>
    <row r="14" spans="1:9" ht="15.75">
      <c r="A14" s="26" t="s">
        <v>22</v>
      </c>
      <c r="B14" s="26"/>
      <c r="C14" s="26"/>
      <c r="D14" s="26"/>
      <c r="E14" s="26"/>
      <c r="F14" s="26"/>
      <c r="G14" s="9"/>
      <c r="H14" s="9"/>
      <c r="I14" s="9"/>
    </row>
    <row r="15" spans="1:9" ht="15.75" customHeight="1">
      <c r="A15" s="27" t="s">
        <v>10</v>
      </c>
      <c r="B15" s="24" t="s">
        <v>21</v>
      </c>
      <c r="C15" s="25"/>
      <c r="D15" s="25"/>
      <c r="E15" s="25"/>
      <c r="F15" s="28">
        <v>518.04</v>
      </c>
      <c r="G15" s="9"/>
      <c r="H15" s="9"/>
      <c r="I15" s="9"/>
    </row>
    <row r="16" spans="1:9" ht="15.75">
      <c r="A16" s="27"/>
      <c r="B16" s="25" t="s">
        <v>11</v>
      </c>
      <c r="C16" s="25">
        <v>5</v>
      </c>
      <c r="D16" s="25">
        <v>22</v>
      </c>
      <c r="E16" s="25">
        <f>C16*D16</f>
        <v>110</v>
      </c>
      <c r="F16" s="28"/>
      <c r="G16" s="22">
        <v>142.66999999999999</v>
      </c>
      <c r="H16" s="22">
        <f>F15/(E16+E17)*E16</f>
        <v>135.0341232227488</v>
      </c>
      <c r="I16" s="11">
        <v>0</v>
      </c>
    </row>
    <row r="17" spans="1:9" ht="31.5">
      <c r="A17" s="27"/>
      <c r="B17" s="25" t="s">
        <v>12</v>
      </c>
      <c r="C17" s="25">
        <v>12</v>
      </c>
      <c r="D17" s="25">
        <v>26</v>
      </c>
      <c r="E17" s="25">
        <f>C17*D17</f>
        <v>312</v>
      </c>
      <c r="F17" s="28"/>
      <c r="G17" s="22">
        <v>375.37</v>
      </c>
      <c r="H17" s="22">
        <f>F15/(E16+E17)*E17</f>
        <v>383.00587677725116</v>
      </c>
      <c r="I17" s="11">
        <v>0</v>
      </c>
    </row>
    <row r="18" spans="1:9" ht="15.75">
      <c r="A18" s="29" t="s">
        <v>13</v>
      </c>
      <c r="B18" s="29"/>
      <c r="C18" s="8"/>
      <c r="D18" s="8" t="s">
        <v>14</v>
      </c>
      <c r="E18" s="8"/>
      <c r="F18" s="25">
        <v>25223.040000000001</v>
      </c>
      <c r="G18" s="21">
        <f>SUM(G16:G17)</f>
        <v>518.04</v>
      </c>
      <c r="H18" s="21">
        <f>SUM(H16:H17)</f>
        <v>518.04</v>
      </c>
      <c r="I18" s="18">
        <v>0</v>
      </c>
    </row>
    <row r="20" spans="1:9" ht="15.75" customHeight="1"/>
  </sheetData>
  <mergeCells count="9">
    <mergeCell ref="A18:B18"/>
    <mergeCell ref="A4:I5"/>
    <mergeCell ref="A9:F9"/>
    <mergeCell ref="A10:A12"/>
    <mergeCell ref="F10:F12"/>
    <mergeCell ref="A13:B13"/>
    <mergeCell ref="A14:F14"/>
    <mergeCell ref="A15:A17"/>
    <mergeCell ref="F15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01.09.21</vt:lpstr>
      <vt:lpstr>01.10.210</vt:lpstr>
      <vt:lpstr>11.11.21</vt:lpstr>
      <vt:lpstr>01.12.21.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2021-10-28T13:05:21Z</dcterms:modified>
</cp:coreProperties>
</file>